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730" windowHeight="10785" activeTab="0"/>
  </bookViews>
  <sheets>
    <sheet name="Záv.účet 2019" sheetId="1" r:id="rId1"/>
  </sheets>
  <definedNames>
    <definedName name="_xlnm.Print_Area" localSheetId="0">'Záv.účet 2019'!$A$3:$E$120</definedName>
  </definedNames>
  <calcPr fullCalcOnLoad="1"/>
</workbook>
</file>

<file path=xl/sharedStrings.xml><?xml version="1.0" encoding="utf-8"?>
<sst xmlns="http://schemas.openxmlformats.org/spreadsheetml/2006/main" count="95" uniqueCount="78">
  <si>
    <t>Mikroregion Polabí</t>
  </si>
  <si>
    <t>Příjmy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</si>
  <si>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</si>
  <si>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</si>
  <si>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</si>
  <si>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</si>
  <si>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</si>
  <si>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Semice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</si>
  <si>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</si>
  <si>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</si>
  <si>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</si>
  <si>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</si>
  <si>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</si>
  <si>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</si>
  <si>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</si>
  <si>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</si>
  <si>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6310  2141</t>
  </si>
  <si>
    <t>Úroky</t>
  </si>
  <si>
    <t>Příjmy celkem</t>
  </si>
  <si>
    <t>Výdaje</t>
  </si>
  <si>
    <t>Propagační materiál</t>
  </si>
  <si>
    <t>Poplatky za vedení účtu</t>
  </si>
  <si>
    <t>Služby školení a vzdělávání</t>
  </si>
  <si>
    <t>Ostatní služby</t>
  </si>
  <si>
    <t>Nákup účetnictví</t>
  </si>
  <si>
    <t>Pohoštění</t>
  </si>
  <si>
    <t>Příspěvěk Polab.motoráček</t>
  </si>
  <si>
    <t>Pojištění</t>
  </si>
  <si>
    <t>Výdaje celkem</t>
  </si>
  <si>
    <t>.           8125</t>
  </si>
  <si>
    <t>Financování</t>
  </si>
  <si>
    <t>3636  2111</t>
  </si>
  <si>
    <t>Návrh</t>
  </si>
  <si>
    <t>IČO: 71216286</t>
  </si>
  <si>
    <t>schválený rozpočet</t>
  </si>
  <si>
    <t>upravený rozpočet</t>
  </si>
  <si>
    <t xml:space="preserve">Poskytnuté dotace </t>
  </si>
  <si>
    <t>KŽC DOPRAVA s.r.o.</t>
  </si>
  <si>
    <t>Zveřejněno:</t>
  </si>
  <si>
    <t>Sejmuto:</t>
  </si>
  <si>
    <t>strana 2</t>
  </si>
  <si>
    <t>strana 1</t>
  </si>
  <si>
    <t>Ostatní příjmy</t>
  </si>
  <si>
    <t>rozpočt.skladba</t>
  </si>
  <si>
    <t>3636  5139</t>
  </si>
  <si>
    <t>3636  5163</t>
  </si>
  <si>
    <t>3636  5167</t>
  </si>
  <si>
    <t>3636  5172</t>
  </si>
  <si>
    <t>3636  5166</t>
  </si>
  <si>
    <t>Poradenské služby  GDPR</t>
  </si>
  <si>
    <t>3636  5168</t>
  </si>
  <si>
    <t>3636  5169</t>
  </si>
  <si>
    <t>Opravy a údržba</t>
  </si>
  <si>
    <t>3636  5175</t>
  </si>
  <si>
    <t>3636  5219</t>
  </si>
  <si>
    <t>3636  5011</t>
  </si>
  <si>
    <t>3636  5171</t>
  </si>
  <si>
    <t>3636  5362</t>
  </si>
  <si>
    <t>příspěvek na provoz Pol.motoráčku</t>
  </si>
  <si>
    <t>3636  5038</t>
  </si>
  <si>
    <t xml:space="preserve">Nákup software </t>
  </si>
  <si>
    <t>Odměny z DPP</t>
  </si>
  <si>
    <t>Zákonné pojištění zaměstnavatele</t>
  </si>
  <si>
    <t>Srážková daň z úroků</t>
  </si>
  <si>
    <t>Podpora SW, předplatné služeb</t>
  </si>
  <si>
    <t>v zůst.ceně</t>
  </si>
  <si>
    <t>Bezúplatný převod majetku obcím</t>
  </si>
  <si>
    <t>Závěrečný účet za rok 2019</t>
  </si>
  <si>
    <t>k 31.12.2019</t>
  </si>
  <si>
    <t>zůstatek na běžném účtu k 31.12.2019</t>
  </si>
  <si>
    <t>Město Lysá nad Labem</t>
  </si>
  <si>
    <t>K 31.12.2019 byla provedena inventarizace  veškerého majetku a závazků .</t>
  </si>
  <si>
    <t>Přerov nad Labem</t>
  </si>
  <si>
    <t xml:space="preserve">         Zpracovala:   M.Bahníková , účetní</t>
  </si>
  <si>
    <t xml:space="preserve">        Statutární zástupce: Ing. Karel Otava, předseda</t>
  </si>
  <si>
    <t>Svazek obcí hospodařil v roce 2019 v souladu s rozpočtem, byla přijata 3 rozpočtová opatření.</t>
  </si>
  <si>
    <t>aktualizace  sw - spisová služba (DNM)</t>
  </si>
  <si>
    <t>K 31.12.2019 byla vykázána převaha výdajů nad příjmy, schodek byl kryt použitím prostředků předch. období.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</si>
</sst>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.00\ [$Kč-405]_-;\-* #,##0.00\ [$Kč-405]_-;_-* &quot;-&quot;??\ [$Kč-405]_-;_-@_-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[$-405]dddd\ d\.\ mmmm\ yyyy"/>
    <numFmt numFmtId="171" formatCode="#,##0.00\ &quot;Kč&quot;"/>
    <numFmt numFmtId="172" formatCode="#,##0.0\ &quot;Kč&quot;"/>
    <numFmt numFmtId="173" formatCode="#,##0\ &quot;Kč&quot;"/>
    <numFmt numFmtId="174" formatCode="_-* #,##0\ _K_č_-;\-* #,##0\ _K_č_-;_-* &quot;-&quot;??\ _K_č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i/>
      <sz val="12"/>
      <name val="Arial CE"/>
      <family val="0"/>
    </font>
    <font>
      <b/>
      <u val="single"/>
      <sz val="14"/>
      <name val="Arial CE"/>
      <family val="0"/>
    </font>
    <font>
      <b/>
      <sz val="11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166" fontId="0" fillId="0" borderId="0" xfId="34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8" fillId="0" borderId="20" xfId="34" applyNumberFormat="1" applyFont="1" applyBorder="1" applyAlignment="1">
      <alignment/>
    </xf>
    <xf numFmtId="3" fontId="8" fillId="34" borderId="20" xfId="34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0" borderId="31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horizontal="left"/>
    </xf>
    <xf numFmtId="0" fontId="4" fillId="0" borderId="31" xfId="0" applyFont="1" applyBorder="1" applyAlignment="1">
      <alignment horizontal="left"/>
    </xf>
    <xf numFmtId="49" fontId="4" fillId="33" borderId="31" xfId="0" applyNumberFormat="1" applyFont="1" applyFill="1" applyBorder="1" applyAlignment="1">
      <alignment/>
    </xf>
    <xf numFmtId="49" fontId="4" fillId="33" borderId="32" xfId="0" applyNumberFormat="1" applyFont="1" applyFill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8" fillId="0" borderId="0" xfId="34" applyNumberFormat="1" applyFont="1" applyBorder="1" applyAlignment="1">
      <alignment/>
    </xf>
    <xf numFmtId="0" fontId="0" fillId="0" borderId="0" xfId="0" applyBorder="1" applyAlignment="1">
      <alignment/>
    </xf>
    <xf numFmtId="169" fontId="2" fillId="0" borderId="35" xfId="38" applyNumberFormat="1" applyFont="1" applyBorder="1" applyAlignment="1">
      <alignment/>
    </xf>
    <xf numFmtId="44" fontId="0" fillId="0" borderId="0" xfId="38" applyFont="1" applyAlignment="1">
      <alignment/>
    </xf>
    <xf numFmtId="173" fontId="2" fillId="0" borderId="35" xfId="0" applyNumberFormat="1" applyFont="1" applyBorder="1" applyAlignment="1">
      <alignment/>
    </xf>
    <xf numFmtId="6" fontId="0" fillId="0" borderId="0" xfId="0" applyNumberFormat="1" applyAlignment="1">
      <alignment/>
    </xf>
    <xf numFmtId="0" fontId="4" fillId="0" borderId="35" xfId="0" applyFont="1" applyBorder="1" applyAlignment="1">
      <alignment/>
    </xf>
    <xf numFmtId="166" fontId="4" fillId="0" borderId="0" xfId="34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6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37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60" zoomScalePageLayoutView="0" workbookViewId="0" topLeftCell="A1">
      <selection activeCell="E101" sqref="E101"/>
    </sheetView>
  </sheetViews>
  <sheetFormatPr defaultColWidth="9.00390625" defaultRowHeight="12.75"/>
  <cols>
    <col min="1" max="1" width="15.625" style="0" customWidth="1"/>
    <col min="2" max="2" width="35.75390625" style="0" customWidth="1"/>
    <col min="3" max="3" width="14.25390625" style="0" customWidth="1"/>
    <col min="4" max="4" width="14.125" style="0" customWidth="1"/>
    <col min="5" max="5" width="33.625" style="0" customWidth="1"/>
    <col min="9" max="9" width="29.25390625" style="0" customWidth="1"/>
  </cols>
  <sheetData>
    <row r="1" ht="39" customHeight="1">
      <c r="B1" s="26"/>
    </row>
    <row r="2" ht="39" customHeight="1">
      <c r="B2" s="26"/>
    </row>
    <row r="3" spans="1:5" ht="20.25" customHeight="1">
      <c r="A3" s="27" t="s">
        <v>32</v>
      </c>
      <c r="B3" s="87" t="s">
        <v>67</v>
      </c>
      <c r="C3" s="88"/>
      <c r="D3" s="88"/>
      <c r="E3" t="s">
        <v>41</v>
      </c>
    </row>
    <row r="4" ht="14.25" customHeight="1"/>
    <row r="5" spans="2:4" ht="15">
      <c r="B5" s="89" t="s">
        <v>0</v>
      </c>
      <c r="C5" s="88"/>
      <c r="D5" s="88"/>
    </row>
    <row r="6" spans="2:4" ht="14.25" customHeight="1">
      <c r="B6" s="89" t="s">
        <v>33</v>
      </c>
      <c r="C6" s="88"/>
      <c r="D6" s="88"/>
    </row>
    <row r="7" ht="12.75" customHeight="1"/>
    <row r="8" s="2" customFormat="1" ht="9.75" customHeight="1">
      <c r="A8" s="1"/>
    </row>
    <row r="9" spans="1:4" ht="11.25" customHeight="1">
      <c r="A9" s="3"/>
      <c r="C9" s="4"/>
      <c r="D9" s="4"/>
    </row>
    <row r="10" spans="1:5" ht="27.75" customHeight="1" thickBot="1">
      <c r="A10" s="5"/>
      <c r="B10" s="6" t="s">
        <v>1</v>
      </c>
      <c r="C10" s="29" t="s">
        <v>34</v>
      </c>
      <c r="D10" s="29" t="s">
        <v>35</v>
      </c>
      <c r="E10" s="37" t="s">
        <v>68</v>
      </c>
    </row>
    <row r="11" spans="1:10" ht="15" customHeight="1">
      <c r="A11" s="86">
        <v>4121</v>
      </c>
      <c r="B11" s="7" t="s">
        <v>2</v>
      </c>
      <c r="C11" s="71">
        <f>SUM(C12:C22)</f>
        <v>511750</v>
      </c>
      <c r="D11" s="55">
        <f>SUM(D12:D22)</f>
        <v>542940</v>
      </c>
      <c r="E11" s="8">
        <f>SUM(E12:E22)</f>
        <v>542930</v>
      </c>
      <c r="I11" s="23"/>
      <c r="J11" s="23"/>
    </row>
    <row r="12" spans="1:10" ht="15" customHeight="1">
      <c r="A12" s="9" t="s">
        <v>3</v>
      </c>
      <c r="B12" s="82" t="s">
        <v>4</v>
      </c>
      <c r="C12" s="57">
        <v>3170</v>
      </c>
      <c r="D12" s="56">
        <v>3170</v>
      </c>
      <c r="E12" s="38">
        <v>3170</v>
      </c>
      <c r="I12" s="23"/>
      <c r="J12" s="23"/>
    </row>
    <row r="13" spans="1:10" ht="15" customHeight="1">
      <c r="A13" s="10"/>
      <c r="B13" s="82" t="s">
        <v>5</v>
      </c>
      <c r="C13" s="57">
        <v>193000</v>
      </c>
      <c r="D13" s="57">
        <v>187260</v>
      </c>
      <c r="E13" s="39">
        <v>187260</v>
      </c>
      <c r="I13" s="23"/>
      <c r="J13" s="23"/>
    </row>
    <row r="14" spans="1:10" ht="15" customHeight="1">
      <c r="A14" s="10" t="s">
        <v>6</v>
      </c>
      <c r="B14" s="82" t="s">
        <v>7</v>
      </c>
      <c r="C14" s="57">
        <v>23920</v>
      </c>
      <c r="D14" s="57">
        <v>26100</v>
      </c>
      <c r="E14" s="39">
        <v>26100</v>
      </c>
      <c r="I14" s="23"/>
      <c r="J14" s="23"/>
    </row>
    <row r="15" spans="1:10" ht="15" customHeight="1">
      <c r="A15" s="10" t="s">
        <v>8</v>
      </c>
      <c r="B15" s="82" t="s">
        <v>9</v>
      </c>
      <c r="C15" s="57">
        <v>3560</v>
      </c>
      <c r="D15" s="57">
        <v>3280</v>
      </c>
      <c r="E15" s="39">
        <v>3280</v>
      </c>
      <c r="I15" s="23"/>
      <c r="J15" s="23"/>
    </row>
    <row r="16" spans="1:10" ht="15" customHeight="1">
      <c r="A16" s="10" t="s">
        <v>6</v>
      </c>
      <c r="B16" s="82" t="s">
        <v>10</v>
      </c>
      <c r="C16" s="57">
        <v>11600</v>
      </c>
      <c r="D16" s="57">
        <v>11600</v>
      </c>
      <c r="E16" s="39">
        <v>11600</v>
      </c>
      <c r="I16" s="23"/>
      <c r="J16" s="23"/>
    </row>
    <row r="17" spans="1:10" ht="15" customHeight="1">
      <c r="A17" s="10" t="s">
        <v>8</v>
      </c>
      <c r="B17" s="82" t="s">
        <v>11</v>
      </c>
      <c r="C17" s="57">
        <v>10880</v>
      </c>
      <c r="D17" s="57">
        <v>10880</v>
      </c>
      <c r="E17" s="39">
        <v>10880</v>
      </c>
      <c r="I17" s="23"/>
      <c r="J17" s="23"/>
    </row>
    <row r="18" spans="1:10" ht="15" customHeight="1">
      <c r="A18" s="10" t="s">
        <v>8</v>
      </c>
      <c r="B18" s="82" t="s">
        <v>12</v>
      </c>
      <c r="C18" s="57">
        <v>10900</v>
      </c>
      <c r="D18" s="57">
        <v>15700</v>
      </c>
      <c r="E18" s="39">
        <v>15700</v>
      </c>
      <c r="I18" s="23"/>
      <c r="J18" s="23"/>
    </row>
    <row r="19" spans="1:10" ht="15" customHeight="1">
      <c r="A19" s="10" t="s">
        <v>8</v>
      </c>
      <c r="B19" s="82" t="s">
        <v>13</v>
      </c>
      <c r="C19" s="58">
        <v>5600</v>
      </c>
      <c r="D19" s="58">
        <v>5600</v>
      </c>
      <c r="E19" s="40">
        <v>5600</v>
      </c>
      <c r="I19" s="23"/>
      <c r="J19" s="23"/>
    </row>
    <row r="20" spans="1:10" ht="15" customHeight="1">
      <c r="A20" s="10" t="s">
        <v>8</v>
      </c>
      <c r="B20" s="82" t="s">
        <v>14</v>
      </c>
      <c r="C20" s="58">
        <v>223780</v>
      </c>
      <c r="D20" s="58">
        <v>230170</v>
      </c>
      <c r="E20" s="40">
        <v>230160</v>
      </c>
      <c r="I20" s="23"/>
      <c r="J20" s="23"/>
    </row>
    <row r="21" spans="1:10" ht="15" customHeight="1">
      <c r="A21" s="10"/>
      <c r="B21" s="82" t="s">
        <v>15</v>
      </c>
      <c r="C21" s="58">
        <v>25340</v>
      </c>
      <c r="D21" s="59">
        <v>25340</v>
      </c>
      <c r="E21" s="41">
        <v>25340</v>
      </c>
      <c r="I21" s="23"/>
      <c r="J21" s="23"/>
    </row>
    <row r="22" spans="1:10" ht="15" customHeight="1">
      <c r="A22" s="10"/>
      <c r="B22" s="82" t="s">
        <v>72</v>
      </c>
      <c r="C22" s="58">
        <v>0</v>
      </c>
      <c r="D22" s="59">
        <v>23840</v>
      </c>
      <c r="E22" s="41">
        <v>23840</v>
      </c>
      <c r="I22" s="23"/>
      <c r="J22" s="23"/>
    </row>
    <row r="23" spans="1:10" ht="15" customHeight="1">
      <c r="A23" s="34" t="s">
        <v>31</v>
      </c>
      <c r="B23" s="54" t="s">
        <v>42</v>
      </c>
      <c r="C23" s="12">
        <v>3000</v>
      </c>
      <c r="D23" s="12">
        <v>3000</v>
      </c>
      <c r="E23" s="12">
        <v>3000</v>
      </c>
      <c r="I23" s="23"/>
      <c r="J23" s="23"/>
    </row>
    <row r="24" spans="1:5" ht="15" customHeight="1" thickBot="1">
      <c r="A24" s="13" t="s">
        <v>16</v>
      </c>
      <c r="B24" s="14" t="s">
        <v>17</v>
      </c>
      <c r="C24" s="72">
        <v>350</v>
      </c>
      <c r="D24" s="60">
        <v>350</v>
      </c>
      <c r="E24" s="42">
        <v>419</v>
      </c>
    </row>
    <row r="25" spans="1:10" ht="15">
      <c r="A25" s="3"/>
      <c r="B25" s="15" t="s">
        <v>18</v>
      </c>
      <c r="C25" s="16">
        <f>+C11+C23+C24</f>
        <v>515100</v>
      </c>
      <c r="D25" s="16">
        <f>+D11+D23+D24</f>
        <v>546290</v>
      </c>
      <c r="E25" s="16">
        <f>+E11+E23+E24</f>
        <v>546349</v>
      </c>
      <c r="I25" s="23"/>
      <c r="J25" s="23"/>
    </row>
    <row r="26" spans="1:4" ht="15">
      <c r="A26" s="3"/>
      <c r="B26" s="15"/>
      <c r="D26" s="32" t="s">
        <v>8</v>
      </c>
    </row>
    <row r="27" spans="1:5" ht="26.25">
      <c r="A27" s="11" t="s">
        <v>43</v>
      </c>
      <c r="B27" s="6" t="s">
        <v>19</v>
      </c>
      <c r="C27" s="29" t="s">
        <v>34</v>
      </c>
      <c r="D27" s="29" t="s">
        <v>35</v>
      </c>
      <c r="E27" s="37" t="s">
        <v>68</v>
      </c>
    </row>
    <row r="28" spans="1:5" ht="15">
      <c r="A28" s="64" t="s">
        <v>55</v>
      </c>
      <c r="B28" s="83" t="s">
        <v>61</v>
      </c>
      <c r="C28" s="51">
        <v>100000</v>
      </c>
      <c r="D28" s="51">
        <v>100000</v>
      </c>
      <c r="E28" s="43">
        <v>85500</v>
      </c>
    </row>
    <row r="29" spans="1:10" ht="15">
      <c r="A29" s="64" t="s">
        <v>59</v>
      </c>
      <c r="B29" s="83" t="s">
        <v>62</v>
      </c>
      <c r="C29" s="51">
        <v>400</v>
      </c>
      <c r="D29" s="51">
        <v>400</v>
      </c>
      <c r="E29" s="44">
        <v>400</v>
      </c>
      <c r="F29" s="17"/>
      <c r="I29" s="23"/>
      <c r="J29" s="23"/>
    </row>
    <row r="30" spans="1:6" ht="15">
      <c r="A30" s="64" t="s">
        <v>44</v>
      </c>
      <c r="B30" s="83" t="s">
        <v>20</v>
      </c>
      <c r="C30" s="51">
        <v>10000</v>
      </c>
      <c r="D30" s="51">
        <v>7530</v>
      </c>
      <c r="E30" s="45">
        <v>306</v>
      </c>
      <c r="F30" s="17"/>
    </row>
    <row r="31" spans="1:9" ht="15" customHeight="1">
      <c r="A31" s="64" t="s">
        <v>45</v>
      </c>
      <c r="B31" s="83" t="s">
        <v>21</v>
      </c>
      <c r="C31" s="51">
        <v>3000</v>
      </c>
      <c r="D31" s="51">
        <v>3000</v>
      </c>
      <c r="E31" s="46">
        <v>2308</v>
      </c>
      <c r="F31" s="17"/>
      <c r="I31" s="23"/>
    </row>
    <row r="32" spans="1:10" ht="15">
      <c r="A32" s="70" t="s">
        <v>57</v>
      </c>
      <c r="B32" s="84" t="s">
        <v>63</v>
      </c>
      <c r="C32" s="53">
        <v>100</v>
      </c>
      <c r="D32" s="53">
        <v>100</v>
      </c>
      <c r="E32" s="49">
        <v>80</v>
      </c>
      <c r="F32" s="17"/>
      <c r="I32" s="23"/>
      <c r="J32" s="23"/>
    </row>
    <row r="33" spans="1:6" ht="15">
      <c r="A33" s="66" t="s">
        <v>48</v>
      </c>
      <c r="B33" s="85" t="s">
        <v>49</v>
      </c>
      <c r="C33" s="49">
        <v>240000</v>
      </c>
      <c r="D33" s="49">
        <v>240000</v>
      </c>
      <c r="E33" s="46">
        <v>232320</v>
      </c>
      <c r="F33" s="17"/>
    </row>
    <row r="34" spans="1:10" ht="15">
      <c r="A34" s="65" t="s">
        <v>46</v>
      </c>
      <c r="B34" s="83" t="s">
        <v>22</v>
      </c>
      <c r="C34" s="51">
        <v>13000</v>
      </c>
      <c r="D34" s="51"/>
      <c r="E34" s="44"/>
      <c r="F34" s="17"/>
      <c r="I34" s="23"/>
      <c r="J34" s="23"/>
    </row>
    <row r="35" spans="1:10" ht="15">
      <c r="A35" s="66" t="s">
        <v>50</v>
      </c>
      <c r="B35" s="85" t="s">
        <v>64</v>
      </c>
      <c r="C35" s="52">
        <v>30000</v>
      </c>
      <c r="D35" s="52">
        <v>207000</v>
      </c>
      <c r="E35" s="46">
        <v>201787</v>
      </c>
      <c r="F35" s="18"/>
      <c r="I35" s="23"/>
      <c r="J35" s="23"/>
    </row>
    <row r="36" spans="1:10" ht="15">
      <c r="A36" s="67" t="s">
        <v>51</v>
      </c>
      <c r="B36" s="85" t="s">
        <v>23</v>
      </c>
      <c r="C36" s="49">
        <v>15000</v>
      </c>
      <c r="D36" s="49">
        <v>2000</v>
      </c>
      <c r="E36" s="47"/>
      <c r="I36" s="23"/>
      <c r="J36" s="23"/>
    </row>
    <row r="37" spans="1:10" ht="15">
      <c r="A37" s="67" t="s">
        <v>51</v>
      </c>
      <c r="B37" s="85" t="s">
        <v>24</v>
      </c>
      <c r="C37" s="49">
        <v>54000</v>
      </c>
      <c r="D37" s="49">
        <v>54000</v>
      </c>
      <c r="E37" s="47">
        <v>54000</v>
      </c>
      <c r="I37" s="23"/>
      <c r="J37" s="23"/>
    </row>
    <row r="38" spans="1:10" ht="14.25" customHeight="1">
      <c r="A38" s="68" t="s">
        <v>56</v>
      </c>
      <c r="B38" s="83" t="s">
        <v>52</v>
      </c>
      <c r="C38" s="49">
        <v>15000</v>
      </c>
      <c r="D38" s="49"/>
      <c r="E38" s="48"/>
      <c r="I38" s="23"/>
      <c r="J38" s="23"/>
    </row>
    <row r="39" spans="1:10" ht="15">
      <c r="A39" s="66" t="s">
        <v>47</v>
      </c>
      <c r="B39" s="83" t="s">
        <v>60</v>
      </c>
      <c r="C39" s="51">
        <v>130000</v>
      </c>
      <c r="D39" s="51">
        <v>43000</v>
      </c>
      <c r="E39" s="45">
        <v>42350</v>
      </c>
      <c r="I39" s="23"/>
      <c r="J39" s="23"/>
    </row>
    <row r="40" spans="1:10" ht="15">
      <c r="A40" s="66" t="s">
        <v>53</v>
      </c>
      <c r="B40" s="85" t="s">
        <v>25</v>
      </c>
      <c r="C40" s="49">
        <v>20000</v>
      </c>
      <c r="D40" s="49">
        <v>20000</v>
      </c>
      <c r="E40" s="49">
        <v>12758</v>
      </c>
      <c r="I40" s="23"/>
      <c r="J40" s="23"/>
    </row>
    <row r="41" spans="1:7" ht="15">
      <c r="A41" s="66" t="s">
        <v>54</v>
      </c>
      <c r="B41" s="85" t="s">
        <v>26</v>
      </c>
      <c r="C41" s="49">
        <v>30000</v>
      </c>
      <c r="D41" s="49">
        <v>30000</v>
      </c>
      <c r="E41" s="49">
        <v>30000</v>
      </c>
      <c r="G41" s="50"/>
    </row>
    <row r="42" spans="1:7" ht="15">
      <c r="A42" s="69" t="s">
        <v>45</v>
      </c>
      <c r="B42" s="85" t="s">
        <v>27</v>
      </c>
      <c r="C42" s="53">
        <v>0</v>
      </c>
      <c r="D42" s="53">
        <v>33000</v>
      </c>
      <c r="E42" s="49">
        <v>31742</v>
      </c>
      <c r="G42" s="50"/>
    </row>
    <row r="43" spans="1:10" ht="15">
      <c r="A43" s="35"/>
      <c r="B43" s="36" t="s">
        <v>28</v>
      </c>
      <c r="C43" s="50">
        <f>SUM(C28:C42)</f>
        <v>660500</v>
      </c>
      <c r="D43" s="50">
        <f>SUM(D28:D42)</f>
        <v>740030</v>
      </c>
      <c r="E43" s="50">
        <f>SUM(E28:E42)</f>
        <v>693551</v>
      </c>
      <c r="G43" s="23"/>
      <c r="I43" s="23"/>
      <c r="J43" s="23"/>
    </row>
    <row r="44" spans="1:10" ht="15">
      <c r="A44" s="19"/>
      <c r="B44" s="28"/>
      <c r="C44" s="17"/>
      <c r="D44" s="17"/>
      <c r="E44" s="17"/>
      <c r="I44" s="23"/>
      <c r="J44" s="23"/>
    </row>
    <row r="45" spans="1:10" ht="15" customHeight="1">
      <c r="A45" s="33"/>
      <c r="B45" s="73"/>
      <c r="C45" s="17"/>
      <c r="D45" s="17"/>
      <c r="E45" s="74"/>
      <c r="I45" s="23"/>
      <c r="J45" s="23"/>
    </row>
    <row r="46" spans="1:5" ht="15" customHeight="1">
      <c r="A46" s="11"/>
      <c r="B46" s="11"/>
      <c r="C46" s="20"/>
      <c r="D46" s="20"/>
      <c r="E46" s="17"/>
    </row>
    <row r="47" spans="1:5" ht="14.25" customHeight="1">
      <c r="A47" s="11"/>
      <c r="B47" s="11"/>
      <c r="C47" s="20"/>
      <c r="D47" s="20"/>
      <c r="E47" s="17"/>
    </row>
    <row r="48" spans="1:9" ht="15">
      <c r="A48" s="11"/>
      <c r="B48" s="15" t="s">
        <v>18</v>
      </c>
      <c r="C48" s="16">
        <f>SUM(C25)</f>
        <v>515100</v>
      </c>
      <c r="D48" s="16">
        <f>SUM(D25)</f>
        <v>546290</v>
      </c>
      <c r="E48" s="16">
        <f>SUM(E25)</f>
        <v>546349</v>
      </c>
      <c r="I48" s="79"/>
    </row>
    <row r="49" spans="1:5" ht="15">
      <c r="A49" s="3"/>
      <c r="B49" s="15" t="s">
        <v>28</v>
      </c>
      <c r="C49" s="16">
        <f>SUM(C43)</f>
        <v>660500</v>
      </c>
      <c r="D49" s="16">
        <f>SUM(D43)</f>
        <v>740030</v>
      </c>
      <c r="E49" s="16">
        <f>SUM(E43)</f>
        <v>693551</v>
      </c>
    </row>
    <row r="50" spans="1:5" ht="15">
      <c r="A50" s="3" t="s">
        <v>29</v>
      </c>
      <c r="B50" s="21" t="s">
        <v>30</v>
      </c>
      <c r="C50" s="22">
        <f>SUM(C48-C49)</f>
        <v>-145400</v>
      </c>
      <c r="D50" s="22">
        <f>SUM(D48-D49)</f>
        <v>-193740</v>
      </c>
      <c r="E50" s="22">
        <f>SUM(E48-E49)</f>
        <v>-147202</v>
      </c>
    </row>
    <row r="51" spans="3:5" ht="12" customHeight="1">
      <c r="C51" s="23"/>
      <c r="D51" s="23"/>
      <c r="E51" s="16"/>
    </row>
    <row r="52" spans="2:5" ht="15">
      <c r="B52" s="15"/>
      <c r="C52" s="24"/>
      <c r="D52" s="16"/>
      <c r="E52" s="16"/>
    </row>
    <row r="53" spans="2:5" ht="15">
      <c r="B53" s="15"/>
      <c r="C53" s="24"/>
      <c r="D53" s="24"/>
      <c r="E53" s="16"/>
    </row>
    <row r="54" spans="2:5" ht="15">
      <c r="B54" s="15" t="s">
        <v>69</v>
      </c>
      <c r="C54" s="16">
        <v>336277</v>
      </c>
      <c r="D54" s="16"/>
      <c r="E54" s="16"/>
    </row>
    <row r="55" spans="2:5" ht="15">
      <c r="B55" s="15"/>
      <c r="C55" s="24"/>
      <c r="D55" s="24"/>
      <c r="E55" s="16"/>
    </row>
    <row r="56" spans="2:5" ht="15">
      <c r="B56" s="15"/>
      <c r="C56" s="24"/>
      <c r="D56" s="24"/>
      <c r="E56" s="16"/>
    </row>
    <row r="57" spans="2:5" ht="15">
      <c r="B57" s="15"/>
      <c r="C57" s="24"/>
      <c r="D57" s="24"/>
      <c r="E57" s="16"/>
    </row>
    <row r="58" spans="2:5" ht="15">
      <c r="B58" s="15"/>
      <c r="C58" s="24"/>
      <c r="D58" s="24"/>
      <c r="E58" s="16"/>
    </row>
    <row r="59" spans="2:5" ht="15">
      <c r="B59" s="15"/>
      <c r="C59" s="24"/>
      <c r="D59" s="24"/>
      <c r="E59" s="16"/>
    </row>
    <row r="60" spans="2:5" ht="15">
      <c r="B60" s="15"/>
      <c r="C60" s="24"/>
      <c r="D60" s="24"/>
      <c r="E60" s="16"/>
    </row>
    <row r="61" ht="15">
      <c r="E61" s="16"/>
    </row>
    <row r="62" spans="2:5" ht="15">
      <c r="B62" s="15"/>
      <c r="E62" s="16"/>
    </row>
    <row r="63" ht="12.75">
      <c r="E63" t="s">
        <v>40</v>
      </c>
    </row>
    <row r="65" spans="1:4" ht="18">
      <c r="A65" s="27" t="s">
        <v>32</v>
      </c>
      <c r="B65" s="87" t="s">
        <v>67</v>
      </c>
      <c r="C65" s="88"/>
      <c r="D65" s="88"/>
    </row>
    <row r="67" spans="2:4" ht="15">
      <c r="B67" s="89" t="s">
        <v>0</v>
      </c>
      <c r="C67" s="88"/>
      <c r="D67" s="88"/>
    </row>
    <row r="68" spans="2:4" ht="15">
      <c r="B68" s="89" t="s">
        <v>33</v>
      </c>
      <c r="C68" s="88"/>
      <c r="D68" s="88"/>
    </row>
    <row r="71" ht="15">
      <c r="E71" s="16"/>
    </row>
    <row r="72" spans="1:5" ht="12.75">
      <c r="A72" s="25"/>
      <c r="E72" s="23"/>
    </row>
    <row r="73" spans="5:13" ht="12.75">
      <c r="E73" s="23"/>
      <c r="M73" s="77"/>
    </row>
    <row r="74" spans="2:5" ht="15" thickBot="1">
      <c r="B74" s="3" t="s">
        <v>36</v>
      </c>
      <c r="E74" s="23"/>
    </row>
    <row r="75" spans="2:5" ht="18" customHeight="1" thickBot="1">
      <c r="B75" s="80" t="s">
        <v>37</v>
      </c>
      <c r="C75" s="76">
        <v>30000</v>
      </c>
      <c r="D75" s="3" t="s">
        <v>58</v>
      </c>
      <c r="E75" s="3"/>
    </row>
    <row r="76" spans="2:5" ht="14.25">
      <c r="B76" s="3"/>
      <c r="C76" s="30"/>
      <c r="D76" s="3"/>
      <c r="E76" s="3"/>
    </row>
    <row r="77" spans="2:5" ht="18" customHeight="1">
      <c r="B77" s="11"/>
      <c r="C77" s="17"/>
      <c r="D77" s="3"/>
      <c r="E77" s="3"/>
    </row>
    <row r="78" spans="2:5" ht="18" customHeight="1" thickBot="1">
      <c r="B78" s="3" t="s">
        <v>66</v>
      </c>
      <c r="C78" s="81" t="s">
        <v>65</v>
      </c>
      <c r="D78" s="3"/>
      <c r="E78" s="3"/>
    </row>
    <row r="79" spans="2:5" ht="18" customHeight="1" thickBot="1">
      <c r="B79" s="80" t="s">
        <v>70</v>
      </c>
      <c r="C79" s="78">
        <v>60001</v>
      </c>
      <c r="D79" s="3" t="s">
        <v>76</v>
      </c>
      <c r="E79" s="3"/>
    </row>
    <row r="80" spans="2:5" ht="18" customHeight="1">
      <c r="B80" s="75"/>
      <c r="C80" s="17"/>
      <c r="D80" s="63"/>
      <c r="E80" s="63"/>
    </row>
    <row r="81" ht="12.75">
      <c r="C81" s="30"/>
    </row>
    <row r="84" spans="1:6" ht="14.25">
      <c r="A84" s="90" t="s">
        <v>75</v>
      </c>
      <c r="B84" s="88"/>
      <c r="C84" s="88"/>
      <c r="D84" s="88"/>
      <c r="E84" s="88"/>
      <c r="F84" s="31"/>
    </row>
    <row r="85" spans="1:6" ht="14.25">
      <c r="A85" s="90" t="s">
        <v>77</v>
      </c>
      <c r="B85" s="88"/>
      <c r="C85" s="88"/>
      <c r="D85" s="88"/>
      <c r="E85" s="88"/>
      <c r="F85" s="88"/>
    </row>
    <row r="86" spans="1:5" ht="14.25">
      <c r="A86" s="90" t="s">
        <v>71</v>
      </c>
      <c r="B86" s="88"/>
      <c r="C86" s="88"/>
      <c r="D86" s="88"/>
      <c r="E86" s="88"/>
    </row>
    <row r="87" spans="1:5" ht="14.25">
      <c r="A87" s="61"/>
      <c r="B87" s="62"/>
      <c r="C87" s="62"/>
      <c r="D87" s="62"/>
      <c r="E87" s="62"/>
    </row>
    <row r="88" spans="1:5" ht="14.25">
      <c r="A88" s="61"/>
      <c r="B88" s="62"/>
      <c r="C88" s="62"/>
      <c r="D88" s="62"/>
      <c r="E88" s="62"/>
    </row>
    <row r="89" spans="1:5" ht="14.25">
      <c r="A89" s="61"/>
      <c r="B89" s="62"/>
      <c r="C89" s="62"/>
      <c r="D89" s="62"/>
      <c r="E89" s="62"/>
    </row>
    <row r="90" spans="1:5" ht="14.25">
      <c r="A90" s="61"/>
      <c r="B90" s="62"/>
      <c r="C90" s="62"/>
      <c r="D90" s="62"/>
      <c r="E90" s="62"/>
    </row>
    <row r="91" spans="1:5" ht="14.25">
      <c r="A91" s="61"/>
      <c r="B91" s="62"/>
      <c r="C91" s="62"/>
      <c r="D91" s="62"/>
      <c r="E91" s="62"/>
    </row>
    <row r="92" spans="1:5" ht="14.25">
      <c r="A92" s="61"/>
      <c r="B92" s="62"/>
      <c r="C92" s="62"/>
      <c r="D92" s="62"/>
      <c r="E92" s="62"/>
    </row>
    <row r="96" spans="1:5" ht="12.75">
      <c r="A96" s="88" t="s">
        <v>73</v>
      </c>
      <c r="B96" s="88"/>
      <c r="C96" s="88" t="s">
        <v>74</v>
      </c>
      <c r="D96" s="88"/>
      <c r="E96" s="88"/>
    </row>
    <row r="101" ht="12.75">
      <c r="B101" t="s">
        <v>38</v>
      </c>
    </row>
    <row r="103" ht="12.75">
      <c r="B103" t="s">
        <v>39</v>
      </c>
    </row>
  </sheetData>
  <sheetProtection/>
  <mergeCells count="11">
    <mergeCell ref="A96:B96"/>
    <mergeCell ref="C96:E96"/>
    <mergeCell ref="B65:D65"/>
    <mergeCell ref="B67:D67"/>
    <mergeCell ref="B68:D68"/>
    <mergeCell ref="B3:D3"/>
    <mergeCell ref="B5:D5"/>
    <mergeCell ref="B6:D6"/>
    <mergeCell ref="A84:E84"/>
    <mergeCell ref="A86:E86"/>
    <mergeCell ref="A85:F85"/>
  </mergeCells>
  <printOptions/>
  <pageMargins left="0.3" right="0.11" top="0.1968503937007874" bottom="0.2755905511811024" header="0.2755905511811024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2020-04-30T20:27:55Z</cp:lastPrinted>
  <dcterms:created xsi:type="dcterms:W3CDTF">2016-12-13T10:55:47Z</dcterms:created>
  <dcterms:modified xsi:type="dcterms:W3CDTF">2020-05-04T06:23:45Z</dcterms:modified>
  <cp:category/>
  <cp:version/>
  <cp:contentType/>
  <cp:contentStatus/>
</cp:coreProperties>
</file>